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CF'!$A$1:$E$60</definedName>
  </definedNames>
  <calcPr fullCalcOnLoad="1"/>
</workbook>
</file>

<file path=xl/sharedStrings.xml><?xml version="1.0" encoding="utf-8"?>
<sst xmlns="http://schemas.openxmlformats.org/spreadsheetml/2006/main" count="47" uniqueCount="44">
  <si>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</si>
  <si>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</si>
  <si>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</si>
  <si>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</si>
  <si>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</si>
  <si>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</si>
  <si>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</si>
  <si>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</si>
  <si>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</si>
  <si>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</si>
  <si>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</si>
  <si>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</si>
  <si>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</si>
  <si>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</si>
  <si>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THIS CONDENSED FINANCIAL STATEMENTS IS TO BE READ IN CONJUNCTION</t>
  </si>
  <si>
    <t xml:space="preserve"> - at start of the period</t>
  </si>
  <si>
    <t>Purchase of property, plant and equipment</t>
  </si>
  <si>
    <t>Finance lease payments</t>
  </si>
  <si>
    <t>Proceeds from disposal of property, plant and equipment</t>
  </si>
  <si>
    <t>Repayment of term loans</t>
  </si>
  <si>
    <t xml:space="preserve">As per Condensed Consolidated Balance Sheet </t>
  </si>
  <si>
    <t>Placement of fixed deposits</t>
  </si>
  <si>
    <t>Bank and cash balances</t>
  </si>
  <si>
    <t>As per Condensed Consolidated Cash Flow</t>
  </si>
  <si>
    <t>Bank overdrafts (Note 22)</t>
  </si>
  <si>
    <t>securities for bank guarantee facilities.</t>
  </si>
  <si>
    <t>Deposit with licensed bank*</t>
  </si>
  <si>
    <t>Restricted deposits*</t>
  </si>
  <si>
    <t>WITH THE ANNUAL FINANCIAL STATEMENTS FOR THE YEAR ENDED 30 JUNE 2004</t>
  </si>
  <si>
    <t xml:space="preserve">  debts restructuring arrangement</t>
  </si>
  <si>
    <t>Advances paid according to Ranhill Power Berhad's</t>
  </si>
  <si>
    <t>Concession liabilities paid</t>
  </si>
  <si>
    <t>Net cash inflow arising from acquisition of a subsidiary</t>
  </si>
  <si>
    <t>Investment in associates</t>
  </si>
  <si>
    <t>Dividend paid</t>
  </si>
  <si>
    <t>Dividend paid to mainority shareholders of a subsidiary</t>
  </si>
  <si>
    <t>Increase in cash and cash equivalents</t>
  </si>
  <si>
    <t>6 months ended</t>
  </si>
  <si>
    <t>Net cash flow from operating activities</t>
  </si>
  <si>
    <t>Net cash flow from financing activities</t>
  </si>
  <si>
    <t xml:space="preserve">*Included in deposits with licensed banks of the Group are deposits of RM23,232,710 that are pledged with banks as  </t>
  </si>
  <si>
    <t>31 Dec 2004</t>
  </si>
  <si>
    <t>31 Dec 2003</t>
  </si>
  <si>
    <t>Net cash flow from / (used in) investing activities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</si>
</sst>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7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6" fillId="0" borderId="0" xfId="0" applyFont="1" applyAlignment="1">
      <alignment/>
    </xf>
    <xf numFmtId="37" fontId="7" fillId="0" borderId="0" xfId="21" applyNumberFormat="1" applyFont="1">
      <alignment/>
      <protection/>
    </xf>
    <xf numFmtId="0" fontId="6" fillId="0" borderId="0" xfId="21" applyFont="1">
      <alignment/>
      <protection/>
    </xf>
    <xf numFmtId="170" fontId="7" fillId="0" borderId="0" xfId="15" applyNumberFormat="1" applyFont="1" applyAlignment="1">
      <alignment/>
    </xf>
    <xf numFmtId="0" fontId="8" fillId="0" borderId="0" xfId="21" applyFont="1">
      <alignment/>
      <protection/>
    </xf>
    <xf numFmtId="170" fontId="6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0" borderId="1" xfId="21" applyNumberFormat="1" applyFont="1" applyBorder="1">
      <alignment/>
      <protection/>
    </xf>
    <xf numFmtId="0" fontId="9" fillId="0" borderId="2" xfId="21" applyFont="1" applyBorder="1">
      <alignment/>
      <protection/>
    </xf>
    <xf numFmtId="0" fontId="7" fillId="0" borderId="3" xfId="21" applyFont="1" applyBorder="1">
      <alignment/>
      <protection/>
    </xf>
    <xf numFmtId="0" fontId="10" fillId="0" borderId="4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6" xfId="21" applyFont="1" applyBorder="1">
      <alignment/>
      <protection/>
    </xf>
    <xf numFmtId="0" fontId="7" fillId="0" borderId="7" xfId="21" applyFont="1" applyBorder="1">
      <alignment/>
      <protection/>
    </xf>
    <xf numFmtId="0" fontId="11" fillId="0" borderId="0" xfId="0" applyFont="1" applyAlignment="1">
      <alignment horizontal="left"/>
    </xf>
    <xf numFmtId="0" fontId="12" fillId="0" borderId="0" xfId="21" applyFont="1">
      <alignment/>
      <protection/>
    </xf>
    <xf numFmtId="0" fontId="11" fillId="0" borderId="0" xfId="0" applyFont="1" applyAlignment="1">
      <alignment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170" fontId="1" fillId="0" borderId="0" xfId="15" applyNumberFormat="1" applyAlignment="1">
      <alignment/>
    </xf>
    <xf numFmtId="170" fontId="0" fillId="0" borderId="0" xfId="15" applyNumberFormat="1" applyFont="1" applyFill="1" applyAlignment="1">
      <alignment/>
    </xf>
    <xf numFmtId="170" fontId="0" fillId="0" borderId="0" xfId="15" applyNumberFormat="1" applyFont="1" applyAlignment="1">
      <alignment/>
    </xf>
    <xf numFmtId="168" fontId="12" fillId="0" borderId="0" xfId="15" applyNumberFormat="1" applyFont="1" applyAlignment="1">
      <alignment/>
    </xf>
    <xf numFmtId="168" fontId="7" fillId="0" borderId="0" xfId="15" applyNumberFormat="1" applyFont="1" applyAlignment="1">
      <alignment/>
    </xf>
    <xf numFmtId="168" fontId="6" fillId="0" borderId="0" xfId="15" applyNumberFormat="1" applyFont="1" applyBorder="1" applyAlignment="1">
      <alignment horizontal="center"/>
    </xf>
    <xf numFmtId="168" fontId="8" fillId="0" borderId="0" xfId="15" applyNumberFormat="1" applyFont="1" applyAlignment="1">
      <alignment/>
    </xf>
    <xf numFmtId="168" fontId="1" fillId="0" borderId="0" xfId="15" applyNumberFormat="1" applyAlignment="1">
      <alignment/>
    </xf>
    <xf numFmtId="0" fontId="7" fillId="0" borderId="0" xfId="21" applyFont="1" applyFill="1" applyBorder="1">
      <alignment/>
      <protection/>
    </xf>
    <xf numFmtId="43" fontId="15" fillId="0" borderId="0" xfId="21" applyNumberFormat="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37" fontId="7" fillId="0" borderId="0" xfId="21" applyNumberFormat="1" applyFont="1" applyFill="1" applyAlignment="1">
      <alignment horizontal="right"/>
      <protection/>
    </xf>
    <xf numFmtId="41" fontId="7" fillId="0" borderId="0" xfId="15" applyNumberFormat="1" applyFont="1" applyFill="1" applyAlignment="1">
      <alignment/>
    </xf>
    <xf numFmtId="37" fontId="7" fillId="0" borderId="1" xfId="21" applyNumberFormat="1" applyFont="1" applyFill="1" applyBorder="1">
      <alignment/>
      <protection/>
    </xf>
    <xf numFmtId="0" fontId="10" fillId="0" borderId="3" xfId="21" applyFont="1" applyFill="1" applyBorder="1" applyAlignment="1">
      <alignment horizontal="center"/>
      <protection/>
    </xf>
    <xf numFmtId="0" fontId="7" fillId="0" borderId="7" xfId="21" applyFont="1" applyFill="1" applyBorder="1">
      <alignment/>
      <protection/>
    </xf>
    <xf numFmtId="171" fontId="7" fillId="0" borderId="0" xfId="15" applyNumberFormat="1" applyFont="1" applyAlignment="1">
      <alignment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5" xfId="21" applyFont="1" applyFill="1" applyBorder="1">
      <alignment/>
      <protection/>
    </xf>
    <xf numFmtId="41" fontId="7" fillId="0" borderId="7" xfId="15" applyNumberFormat="1" applyFont="1" applyFill="1" applyBorder="1" applyAlignment="1">
      <alignment/>
    </xf>
    <xf numFmtId="41" fontId="7" fillId="0" borderId="8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37" fontId="7" fillId="0" borderId="8" xfId="21" applyNumberFormat="1" applyFont="1" applyFill="1" applyBorder="1">
      <alignment/>
      <protection/>
    </xf>
    <xf numFmtId="168" fontId="7" fillId="0" borderId="0" xfId="15" applyNumberFormat="1" applyFont="1" applyFill="1" applyAlignment="1">
      <alignment/>
    </xf>
    <xf numFmtId="168" fontId="7" fillId="0" borderId="8" xfId="15" applyNumberFormat="1" applyFont="1" applyFill="1" applyBorder="1" applyAlignment="1">
      <alignment/>
    </xf>
    <xf numFmtId="168" fontId="7" fillId="0" borderId="9" xfId="15" applyNumberFormat="1" applyFont="1" applyFill="1" applyBorder="1" applyAlignment="1">
      <alignment/>
    </xf>
    <xf numFmtId="168" fontId="7" fillId="0" borderId="10" xfId="15" applyNumberFormat="1" applyFont="1" applyFill="1" applyBorder="1" applyAlignment="1">
      <alignment/>
    </xf>
    <xf numFmtId="38" fontId="7" fillId="0" borderId="9" xfId="15" applyNumberFormat="1" applyFont="1" applyFill="1" applyBorder="1" applyAlignment="1">
      <alignment/>
    </xf>
    <xf numFmtId="168" fontId="16" fillId="0" borderId="9" xfId="15" applyNumberFormat="1" applyFont="1" applyFill="1" applyBorder="1" applyAlignment="1">
      <alignment/>
    </xf>
    <xf numFmtId="37" fontId="16" fillId="0" borderId="11" xfId="15" applyNumberFormat="1" applyFont="1" applyFill="1" applyBorder="1" applyAlignment="1">
      <alignment/>
    </xf>
    <xf numFmtId="37" fontId="7" fillId="0" borderId="7" xfId="21" applyNumberFormat="1" applyFont="1" applyFill="1" applyBorder="1">
      <alignment/>
      <protection/>
    </xf>
    <xf numFmtId="170" fontId="7" fillId="0" borderId="0" xfId="15" applyNumberFormat="1" applyFont="1" applyFill="1" applyBorder="1" applyAlignment="1">
      <alignment/>
    </xf>
    <xf numFmtId="170" fontId="7" fillId="0" borderId="7" xfId="15" applyNumberFormat="1" applyFont="1" applyFill="1" applyBorder="1" applyAlignment="1">
      <alignment/>
    </xf>
    <xf numFmtId="169" fontId="16" fillId="0" borderId="0" xfId="15" applyNumberFormat="1" applyFont="1" applyFill="1" applyBorder="1" applyAlignment="1">
      <alignment/>
    </xf>
    <xf numFmtId="37" fontId="16" fillId="0" borderId="0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165" fontId="7" fillId="0" borderId="0" xfId="15" applyFont="1" applyFill="1" applyAlignment="1">
      <alignment/>
    </xf>
    <xf numFmtId="165" fontId="7" fillId="0" borderId="0" xfId="15" applyFont="1" applyFill="1" applyAlignment="1">
      <alignment horizontal="right"/>
    </xf>
    <xf numFmtId="49" fontId="6" fillId="0" borderId="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SECOND QUARTER ENDED 31 DECEMBER 2004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1"/>
  <sheetViews>
    <sheetView tabSelected="1" view="pageBreakPreview" zoomScale="75" zoomScaleNormal="75" zoomScaleSheetLayoutView="75" workbookViewId="0" topLeftCell="A1">
      <selection activeCell="B64" sqref="B64"/>
    </sheetView>
  </sheetViews>
  <sheetFormatPr defaultColWidth="9.33203125" defaultRowHeight="11.25"/>
  <cols>
    <col min="1" max="1" width="77" style="1" customWidth="1"/>
    <col min="2" max="2" width="22.33203125" style="1" customWidth="1"/>
    <col min="3" max="3" width="6.83203125" style="1" customWidth="1"/>
    <col min="4" max="4" width="22.33203125" style="1" customWidth="1"/>
    <col min="5" max="5" width="16.33203125" style="1" customWidth="1"/>
    <col min="6" max="8" width="13" style="1" customWidth="1"/>
    <col min="9" max="9" width="12.5" style="1" customWidth="1"/>
    <col min="10" max="14" width="14.5" style="1" customWidth="1"/>
    <col min="15" max="19" width="16" style="1" customWidth="1"/>
    <col min="20" max="20" width="13" style="1" customWidth="1"/>
    <col min="21" max="21" width="14.33203125" style="1" customWidth="1"/>
    <col min="22" max="22" width="14.83203125" style="1" customWidth="1"/>
    <col min="23" max="26" width="14.66015625" style="1" customWidth="1"/>
    <col min="27" max="27" width="15.83203125" style="1" customWidth="1"/>
    <col min="28" max="28" width="18.16015625" style="1" customWidth="1"/>
    <col min="29" max="30" width="14.66015625" style="1" customWidth="1"/>
    <col min="31" max="31" width="1.83203125" style="1" customWidth="1"/>
    <col min="32" max="32" width="12.66015625" style="1" bestFit="1" customWidth="1"/>
    <col min="33" max="33" width="22.66015625" style="1" customWidth="1"/>
    <col min="34" max="34" width="21.5" style="1" customWidth="1"/>
    <col min="35" max="35" width="10.66015625" style="1" customWidth="1"/>
    <col min="36" max="36" width="24.5" style="37" customWidth="1"/>
    <col min="37" max="37" width="10.66015625" style="1" customWidth="1"/>
    <col min="38" max="38" width="15" style="1" customWidth="1"/>
    <col min="39" max="39" width="10.66015625" style="1" customWidth="1"/>
    <col min="40" max="40" width="16.83203125" style="1" bestFit="1" customWidth="1"/>
    <col min="41" max="16384" width="10.66015625" style="1" customWidth="1"/>
  </cols>
  <sheetData>
    <row r="1" spans="2:36" ht="15.75">
      <c r="B1" s="23"/>
      <c r="C1" s="24"/>
      <c r="D1" s="33"/>
      <c r="E1" s="6"/>
      <c r="AJ1" s="1"/>
    </row>
    <row r="2" spans="2:36" ht="15.75">
      <c r="B2" s="23"/>
      <c r="C2" s="24"/>
      <c r="D2" s="33"/>
      <c r="E2" s="6"/>
      <c r="AJ2" s="1"/>
    </row>
    <row r="3" spans="2:36" ht="15.75">
      <c r="B3" s="25"/>
      <c r="C3" s="24"/>
      <c r="D3" s="33"/>
      <c r="E3" s="6"/>
      <c r="AJ3" s="1"/>
    </row>
    <row r="4" spans="2:36" ht="15.75">
      <c r="B4" s="25"/>
      <c r="C4" s="24"/>
      <c r="D4" s="33"/>
      <c r="E4" s="6"/>
      <c r="AJ4" s="1"/>
    </row>
    <row r="5" spans="1:5" s="2" customFormat="1" ht="14.25">
      <c r="A5" s="10"/>
      <c r="C5" s="10"/>
      <c r="E5" s="10"/>
    </row>
    <row r="6" spans="1:5" s="2" customFormat="1" ht="14.25">
      <c r="A6" s="10"/>
      <c r="B6" s="41"/>
      <c r="C6" s="10"/>
      <c r="D6" s="35"/>
      <c r="E6" s="10"/>
    </row>
    <row r="7" spans="1:5" s="2" customFormat="1" ht="14.25">
      <c r="A7" s="10"/>
      <c r="B7" s="41" t="s">
        <v>37</v>
      </c>
      <c r="C7" s="10"/>
      <c r="D7" s="51" t="str">
        <f>+B7</f>
        <v>6 months ended</v>
      </c>
      <c r="E7" s="10"/>
    </row>
    <row r="8" spans="1:5" s="2" customFormat="1" ht="14.25">
      <c r="A8" s="10"/>
      <c r="B8" s="73" t="s">
        <v>41</v>
      </c>
      <c r="C8" s="10"/>
      <c r="D8" s="73" t="s">
        <v>42</v>
      </c>
      <c r="E8" s="10"/>
    </row>
    <row r="9" spans="1:36" ht="15">
      <c r="A9" s="11"/>
      <c r="B9" s="41" t="s">
        <v>12</v>
      </c>
      <c r="C9" s="6"/>
      <c r="D9" s="35" t="s">
        <v>12</v>
      </c>
      <c r="E9" s="6"/>
      <c r="AJ9" s="1"/>
    </row>
    <row r="10" spans="1:5" s="3" customFormat="1" ht="15">
      <c r="A10" s="12"/>
      <c r="B10" s="42"/>
      <c r="C10" s="12"/>
      <c r="D10" s="36"/>
      <c r="E10" s="12"/>
    </row>
    <row r="11" spans="1:5" s="4" customFormat="1" ht="15">
      <c r="A11" s="13" t="s">
        <v>0</v>
      </c>
      <c r="B11" s="43"/>
      <c r="C11" s="6"/>
      <c r="D11" s="34"/>
      <c r="E11" s="6"/>
    </row>
    <row r="12" spans="1:6" s="4" customFormat="1" ht="15">
      <c r="A12" s="11" t="s">
        <v>1</v>
      </c>
      <c r="B12" s="43">
        <v>474594</v>
      </c>
      <c r="C12" s="9"/>
      <c r="D12" s="45">
        <v>482931</v>
      </c>
      <c r="E12" s="6"/>
      <c r="F12" s="32"/>
    </row>
    <row r="13" spans="1:6" s="4" customFormat="1" ht="15">
      <c r="A13" s="11" t="s">
        <v>2</v>
      </c>
      <c r="B13" s="64">
        <v>-402101</v>
      </c>
      <c r="C13" s="9"/>
      <c r="D13" s="53">
        <v>-371157</v>
      </c>
      <c r="E13" s="6"/>
      <c r="F13" s="32"/>
    </row>
    <row r="14" spans="1:6" s="4" customFormat="1" ht="15">
      <c r="A14" s="13" t="s">
        <v>3</v>
      </c>
      <c r="B14" s="43">
        <f>SUM(B12:B13)</f>
        <v>72493</v>
      </c>
      <c r="C14" s="9"/>
      <c r="D14" s="45">
        <f>SUM(D12:D13)</f>
        <v>111774</v>
      </c>
      <c r="E14" s="6"/>
      <c r="F14" s="32"/>
    </row>
    <row r="15" spans="1:6" s="4" customFormat="1" ht="15">
      <c r="A15" s="11" t="s">
        <v>31</v>
      </c>
      <c r="B15" s="43">
        <v>-14137</v>
      </c>
      <c r="C15" s="9"/>
      <c r="D15" s="45">
        <v>0</v>
      </c>
      <c r="E15" s="6"/>
      <c r="F15" s="32"/>
    </row>
    <row r="16" spans="1:6" s="5" customFormat="1" ht="15">
      <c r="A16" s="50" t="s">
        <v>6</v>
      </c>
      <c r="B16" s="43">
        <v>-7807</v>
      </c>
      <c r="C16" s="9"/>
      <c r="D16" s="45">
        <v>-12358</v>
      </c>
      <c r="E16" s="7"/>
      <c r="F16" s="31"/>
    </row>
    <row r="17" spans="1:6" s="4" customFormat="1" ht="15">
      <c r="A17" s="11" t="s">
        <v>5</v>
      </c>
      <c r="B17" s="43">
        <v>8070</v>
      </c>
      <c r="C17" s="9"/>
      <c r="D17" s="45">
        <v>377</v>
      </c>
      <c r="E17" s="6"/>
      <c r="F17" s="32"/>
    </row>
    <row r="18" spans="1:6" s="4" customFormat="1" ht="15">
      <c r="A18" s="50" t="s">
        <v>38</v>
      </c>
      <c r="B18" s="56">
        <f>SUM(B14:B17)</f>
        <v>58619</v>
      </c>
      <c r="C18" s="9"/>
      <c r="D18" s="54">
        <f>SUM(D14:D17)</f>
        <v>99793</v>
      </c>
      <c r="E18" s="6"/>
      <c r="F18" s="32"/>
    </row>
    <row r="19" spans="1:6" s="4" customFormat="1" ht="15">
      <c r="A19" s="11"/>
      <c r="B19" s="43"/>
      <c r="C19" s="9"/>
      <c r="D19" s="14"/>
      <c r="E19" s="6"/>
      <c r="F19" s="32"/>
    </row>
    <row r="20" spans="1:6" s="4" customFormat="1" ht="15">
      <c r="A20" s="13"/>
      <c r="B20" s="43"/>
      <c r="C20" s="9"/>
      <c r="D20" s="34"/>
      <c r="E20" s="6"/>
      <c r="F20" s="32"/>
    </row>
    <row r="21" spans="1:6" s="4" customFormat="1" ht="15">
      <c r="A21" s="13" t="s">
        <v>7</v>
      </c>
      <c r="B21" s="43"/>
      <c r="C21" s="9"/>
      <c r="D21" s="34"/>
      <c r="E21" s="6"/>
      <c r="F21" s="32"/>
    </row>
    <row r="22" spans="1:6" s="4" customFormat="1" ht="15">
      <c r="A22" s="11" t="s">
        <v>16</v>
      </c>
      <c r="B22" s="43">
        <v>-78002</v>
      </c>
      <c r="C22" s="9"/>
      <c r="D22" s="55">
        <v>-5503</v>
      </c>
      <c r="E22" s="6"/>
      <c r="F22" s="32"/>
    </row>
    <row r="23" spans="1:6" s="4" customFormat="1" ht="15">
      <c r="A23" s="11" t="s">
        <v>18</v>
      </c>
      <c r="B23" s="43">
        <v>436</v>
      </c>
      <c r="C23" s="9"/>
      <c r="D23" s="55">
        <v>130</v>
      </c>
      <c r="E23" s="6"/>
      <c r="F23" s="32"/>
    </row>
    <row r="24" spans="1:6" s="4" customFormat="1" ht="15">
      <c r="A24" s="50" t="s">
        <v>30</v>
      </c>
      <c r="B24" s="43"/>
      <c r="C24" s="9"/>
      <c r="D24" s="55"/>
      <c r="E24" s="6"/>
      <c r="F24" s="32"/>
    </row>
    <row r="25" spans="1:6" s="4" customFormat="1" ht="15">
      <c r="A25" s="50" t="s">
        <v>29</v>
      </c>
      <c r="B25" s="55">
        <v>0</v>
      </c>
      <c r="C25" s="9"/>
      <c r="D25" s="55">
        <v>-53575</v>
      </c>
      <c r="E25" s="6"/>
      <c r="F25" s="32"/>
    </row>
    <row r="26" spans="1:6" s="4" customFormat="1" ht="15">
      <c r="A26" s="50" t="s">
        <v>32</v>
      </c>
      <c r="B26" s="55">
        <v>361101</v>
      </c>
      <c r="C26" s="9"/>
      <c r="D26" s="55">
        <v>0</v>
      </c>
      <c r="E26" s="6"/>
      <c r="F26" s="32"/>
    </row>
    <row r="27" spans="1:6" s="4" customFormat="1" ht="15">
      <c r="A27" s="50" t="s">
        <v>33</v>
      </c>
      <c r="B27" s="55">
        <v>0</v>
      </c>
      <c r="C27" s="9"/>
      <c r="D27" s="55">
        <v>-54350</v>
      </c>
      <c r="E27" s="6"/>
      <c r="F27" s="32"/>
    </row>
    <row r="28" spans="1:6" s="4" customFormat="1" ht="15">
      <c r="A28" s="11" t="s">
        <v>21</v>
      </c>
      <c r="B28" s="43">
        <v>-1402</v>
      </c>
      <c r="C28" s="9"/>
      <c r="D28" s="71">
        <v>0</v>
      </c>
      <c r="E28" s="6"/>
      <c r="F28" s="32"/>
    </row>
    <row r="29" spans="1:6" s="4" customFormat="1" ht="15">
      <c r="A29" s="50" t="s">
        <v>43</v>
      </c>
      <c r="B29" s="56">
        <f>SUM(B22:B28)</f>
        <v>282133</v>
      </c>
      <c r="C29" s="9"/>
      <c r="D29" s="56">
        <f>SUM(D22:D28)</f>
        <v>-113298</v>
      </c>
      <c r="E29" s="6"/>
      <c r="F29" s="32"/>
    </row>
    <row r="30" spans="1:6" s="4" customFormat="1" ht="15">
      <c r="A30" s="11"/>
      <c r="B30" s="43"/>
      <c r="C30" s="9"/>
      <c r="D30" s="49"/>
      <c r="E30" s="6"/>
      <c r="F30" s="32"/>
    </row>
    <row r="31" spans="1:6" s="4" customFormat="1" ht="15">
      <c r="A31" s="13" t="s">
        <v>8</v>
      </c>
      <c r="B31" s="43"/>
      <c r="C31" s="9"/>
      <c r="D31" s="34"/>
      <c r="E31" s="6"/>
      <c r="F31" s="32"/>
    </row>
    <row r="32" spans="1:6" s="4" customFormat="1" ht="15">
      <c r="A32" s="11" t="s">
        <v>10</v>
      </c>
      <c r="B32" s="43">
        <v>1199621</v>
      </c>
      <c r="C32" s="9"/>
      <c r="D32" s="57">
        <v>176026</v>
      </c>
      <c r="E32" s="6"/>
      <c r="F32" s="32"/>
    </row>
    <row r="33" spans="1:6" s="4" customFormat="1" ht="15">
      <c r="A33" s="11" t="s">
        <v>19</v>
      </c>
      <c r="B33" s="43">
        <v>-688394</v>
      </c>
      <c r="C33" s="9"/>
      <c r="D33" s="57">
        <v>-85806</v>
      </c>
      <c r="E33" s="6"/>
      <c r="F33" s="32"/>
    </row>
    <row r="34" spans="1:6" s="4" customFormat="1" ht="15">
      <c r="A34" s="11" t="s">
        <v>17</v>
      </c>
      <c r="B34" s="43">
        <v>-1890</v>
      </c>
      <c r="C34" s="9"/>
      <c r="D34" s="57">
        <v>-1516</v>
      </c>
      <c r="E34" s="6"/>
      <c r="F34" s="32"/>
    </row>
    <row r="35" spans="1:6" s="4" customFormat="1" ht="15">
      <c r="A35" s="11" t="s">
        <v>4</v>
      </c>
      <c r="B35" s="43">
        <v>-15509</v>
      </c>
      <c r="C35" s="9"/>
      <c r="D35" s="57">
        <v>-3618</v>
      </c>
      <c r="E35" s="6"/>
      <c r="F35" s="32"/>
    </row>
    <row r="36" spans="1:6" s="4" customFormat="1" ht="15">
      <c r="A36" s="11" t="s">
        <v>34</v>
      </c>
      <c r="B36" s="43">
        <v>-14334</v>
      </c>
      <c r="C36" s="9"/>
      <c r="D36" s="57">
        <v>-8532</v>
      </c>
      <c r="E36" s="6"/>
      <c r="F36" s="32"/>
    </row>
    <row r="37" spans="1:6" s="4" customFormat="1" ht="15">
      <c r="A37" s="11" t="s">
        <v>35</v>
      </c>
      <c r="B37" s="43">
        <v>-756</v>
      </c>
      <c r="C37" s="9"/>
      <c r="D37" s="72">
        <v>0</v>
      </c>
      <c r="E37" s="6"/>
      <c r="F37" s="32"/>
    </row>
    <row r="38" spans="1:6" s="4" customFormat="1" ht="15">
      <c r="A38" s="50" t="s">
        <v>39</v>
      </c>
      <c r="B38" s="58">
        <f>SUM(B32:B37)</f>
        <v>478738</v>
      </c>
      <c r="C38" s="9"/>
      <c r="D38" s="58">
        <f>SUM(D32:D37)</f>
        <v>76554</v>
      </c>
      <c r="E38" s="6"/>
      <c r="F38" s="32"/>
    </row>
    <row r="39" spans="1:6" s="4" customFormat="1" ht="15">
      <c r="A39" s="11"/>
      <c r="B39" s="44"/>
      <c r="C39" s="9"/>
      <c r="D39" s="34"/>
      <c r="E39" s="6"/>
      <c r="F39" s="32"/>
    </row>
    <row r="40" spans="1:6" s="4" customFormat="1" ht="15">
      <c r="A40" s="13" t="s">
        <v>36</v>
      </c>
      <c r="B40" s="45">
        <f>B38+B29+B18</f>
        <v>819490</v>
      </c>
      <c r="C40" s="9"/>
      <c r="D40" s="14">
        <f>D38+D29+D18</f>
        <v>63049</v>
      </c>
      <c r="E40" s="6"/>
      <c r="F40" s="32"/>
    </row>
    <row r="41" spans="1:6" s="4" customFormat="1" ht="15">
      <c r="A41" s="13" t="s">
        <v>9</v>
      </c>
      <c r="B41" s="43"/>
      <c r="C41" s="9"/>
      <c r="D41" s="34"/>
      <c r="E41" s="6"/>
      <c r="F41" s="32"/>
    </row>
    <row r="42" spans="1:6" s="4" customFormat="1" ht="15">
      <c r="A42" s="13" t="s">
        <v>15</v>
      </c>
      <c r="B42" s="43">
        <v>180851</v>
      </c>
      <c r="C42" s="9"/>
      <c r="D42" s="34">
        <v>26035</v>
      </c>
      <c r="E42" s="6"/>
      <c r="F42" s="32"/>
    </row>
    <row r="43" spans="1:6" s="4" customFormat="1" ht="15.75" thickBot="1">
      <c r="A43" s="13" t="s">
        <v>11</v>
      </c>
      <c r="B43" s="46">
        <f>SUM(B40:B42)</f>
        <v>1000341</v>
      </c>
      <c r="C43" s="9"/>
      <c r="D43" s="15">
        <f>SUM(D40:D42)</f>
        <v>89084</v>
      </c>
      <c r="E43" s="6"/>
      <c r="F43" s="32"/>
    </row>
    <row r="44" spans="1:36" ht="15.75" thickTop="1">
      <c r="A44" s="6"/>
      <c r="B44" s="7"/>
      <c r="C44" s="6"/>
      <c r="D44" s="34"/>
      <c r="E44" s="26"/>
      <c r="AJ44" s="1"/>
    </row>
    <row r="45" spans="1:36" ht="15">
      <c r="A45" s="16" t="s">
        <v>13</v>
      </c>
      <c r="B45" s="47" t="s">
        <v>12</v>
      </c>
      <c r="C45" s="17"/>
      <c r="D45" s="18" t="s">
        <v>12</v>
      </c>
      <c r="E45" s="27"/>
      <c r="H45" s="30"/>
      <c r="AJ45" s="1"/>
    </row>
    <row r="46" spans="1:36" ht="15">
      <c r="A46" s="19" t="s">
        <v>22</v>
      </c>
      <c r="B46" s="65">
        <v>218514</v>
      </c>
      <c r="C46" s="20"/>
      <c r="D46" s="59">
        <v>84184</v>
      </c>
      <c r="E46" s="27"/>
      <c r="H46" s="30"/>
      <c r="AJ46" s="1"/>
    </row>
    <row r="47" spans="1:36" ht="15">
      <c r="A47" s="52" t="s">
        <v>26</v>
      </c>
      <c r="B47" s="66">
        <v>833855</v>
      </c>
      <c r="C47" s="38"/>
      <c r="D47" s="60">
        <v>74529</v>
      </c>
      <c r="E47" s="27"/>
      <c r="H47" s="30"/>
      <c r="AJ47" s="1"/>
    </row>
    <row r="48" spans="1:36" ht="15">
      <c r="A48" s="19" t="s">
        <v>20</v>
      </c>
      <c r="B48" s="65">
        <f>SUM(B46:B47)</f>
        <v>1052369</v>
      </c>
      <c r="C48" s="38"/>
      <c r="D48" s="61">
        <f>SUM(D46:D47)</f>
        <v>158713</v>
      </c>
      <c r="E48" s="28"/>
      <c r="H48" s="30"/>
      <c r="AJ48" s="1"/>
    </row>
    <row r="49" spans="1:36" ht="15">
      <c r="A49" s="52" t="s">
        <v>27</v>
      </c>
      <c r="B49" s="67">
        <v>-23233</v>
      </c>
      <c r="C49" s="20"/>
      <c r="D49" s="62">
        <v>-58722</v>
      </c>
      <c r="E49" s="29"/>
      <c r="F49" s="30"/>
      <c r="H49" s="30"/>
      <c r="AJ49" s="1"/>
    </row>
    <row r="50" spans="1:36" ht="15">
      <c r="A50" s="19" t="s">
        <v>24</v>
      </c>
      <c r="B50" s="68">
        <v>-28795</v>
      </c>
      <c r="C50" s="20"/>
      <c r="D50" s="62">
        <v>-10907</v>
      </c>
      <c r="E50" s="29"/>
      <c r="F50" s="30"/>
      <c r="H50" s="30"/>
      <c r="AJ50" s="1"/>
    </row>
    <row r="51" spans="1:36" ht="15.75" thickBot="1">
      <c r="A51" s="19" t="s">
        <v>23</v>
      </c>
      <c r="B51" s="69">
        <f>SUM(B48:B50)</f>
        <v>1000341</v>
      </c>
      <c r="C51" s="39"/>
      <c r="D51" s="63">
        <f>SUM(D48:D50)</f>
        <v>89084</v>
      </c>
      <c r="E51" s="28"/>
      <c r="H51" s="30"/>
      <c r="AJ51" s="1"/>
    </row>
    <row r="52" spans="1:36" ht="15.75" thickTop="1">
      <c r="A52" s="21"/>
      <c r="B52" s="48"/>
      <c r="C52" s="22"/>
      <c r="D52" s="60"/>
      <c r="E52" s="28"/>
      <c r="H52" s="30"/>
      <c r="AJ52" s="1"/>
    </row>
    <row r="53" spans="1:37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4"/>
      <c r="AK53" s="6"/>
    </row>
    <row r="54" spans="1:37" ht="15">
      <c r="A54" s="70" t="s">
        <v>40</v>
      </c>
      <c r="B54" s="7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4"/>
      <c r="AK54" s="6"/>
    </row>
    <row r="55" spans="1:37" ht="15">
      <c r="A55" s="7" t="s">
        <v>25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4"/>
      <c r="AK55" s="6"/>
    </row>
    <row r="56" spans="1:37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4"/>
      <c r="AK56" s="6"/>
    </row>
    <row r="57" spans="1:37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4"/>
      <c r="AK57" s="6"/>
    </row>
    <row r="58" spans="1:37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4"/>
      <c r="AK58" s="6"/>
    </row>
    <row r="59" spans="1:37" ht="15">
      <c r="A59" s="8" t="s">
        <v>14</v>
      </c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4"/>
      <c r="AK59" s="6"/>
    </row>
    <row r="60" spans="1:37" ht="15">
      <c r="A60" s="8" t="s">
        <v>28</v>
      </c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4"/>
      <c r="AK60" s="6"/>
    </row>
    <row r="61" spans="1:37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4"/>
      <c r="AK61" s="6"/>
    </row>
    <row r="62" spans="1:37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4"/>
      <c r="AK62" s="6"/>
    </row>
    <row r="63" ht="12.75">
      <c r="A63" s="4"/>
    </row>
    <row r="64" ht="12.75">
      <c r="A64" s="4"/>
    </row>
    <row r="65" spans="1:2" ht="12.75">
      <c r="A65" s="4"/>
      <c r="B65" s="40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issintan</cp:lastModifiedBy>
  <cp:lastPrinted>2005-02-17T03:25:40Z</cp:lastPrinted>
  <dcterms:created xsi:type="dcterms:W3CDTF">2002-11-11T01:47:37Z</dcterms:created>
  <dcterms:modified xsi:type="dcterms:W3CDTF">2005-02-25T10:18:52Z</dcterms:modified>
  <cp:category/>
  <cp:version/>
  <cp:contentType/>
  <cp:contentStatus/>
</cp:coreProperties>
</file>